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45" windowWidth="20115" windowHeight="84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7" i="1" l="1"/>
  <c r="P5" i="1"/>
  <c r="M7" i="1" l="1"/>
  <c r="S6" i="1" l="1"/>
  <c r="U6" i="1" s="1"/>
  <c r="S5" i="1"/>
  <c r="U5" i="1" s="1"/>
  <c r="S4" i="1"/>
  <c r="U4" i="1" l="1"/>
  <c r="S7" i="1"/>
  <c r="U7" i="1" s="1"/>
</calcChain>
</file>

<file path=xl/sharedStrings.xml><?xml version="1.0" encoding="utf-8"?>
<sst xmlns="http://schemas.openxmlformats.org/spreadsheetml/2006/main" count="28" uniqueCount="28">
  <si>
    <t>Firma</t>
  </si>
  <si>
    <t>ALD Automotive</t>
  </si>
  <si>
    <t>Athlon Car Lease</t>
  </si>
  <si>
    <t>BRE Leasing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</si>
  <si>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</si>
  <si>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</si>
  <si>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</si>
  <si>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</si>
  <si>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</si>
  <si>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</si>
  <si>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</si>
  <si>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</si>
  <si>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</si>
  <si>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</si>
  <si>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</si>
  <si>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</si>
  <si>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</si>
  <si>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</si>
  <si>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* Fraikin - wyłącznie pojazdy ciężarowe i dostawcze powyżej 3,5 tony</t>
  </si>
  <si>
    <t>Masterlease</t>
  </si>
  <si>
    <t>Nivette FM</t>
  </si>
  <si>
    <t>Raiffeisen -Leasing</t>
  </si>
  <si>
    <t>Statystyki firm członkowskich PZWLP po II kwartale 2013 r.</t>
  </si>
  <si>
    <t xml:space="preserve">* trzon działalności Avis Polska stanowi wynajem krótkoterminowy (1.360 aut) </t>
  </si>
  <si>
    <t>Avis Polska / Jupol-Car*</t>
  </si>
  <si>
    <t>Volkswagen Leasing Polska</t>
  </si>
  <si>
    <t>VB Leasing</t>
  </si>
  <si>
    <t>Arval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</si>
</sst>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3" fillId="0" borderId="3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1" fontId="2" fillId="0" borderId="3" xfId="19" applyNumberFormat="1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2" fillId="0" borderId="3" xfId="19" applyNumberFormat="1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3" fontId="0" fillId="0" borderId="0" xfId="0" applyNumberFormat="1"/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3" fillId="4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C14" sqref="C14"/>
    </sheetView>
  </sheetViews>
  <sheetFormatPr defaultRowHeight="15"/>
  <cols>
    <col min="1" max="1" width="32.7109375" customWidth="1"/>
    <col min="13" max="14" width="10.42578125" customWidth="1"/>
    <col min="16" max="17" width="9.85546875" customWidth="1"/>
  </cols>
  <sheetData>
    <row r="1" spans="1:22" ht="24.75" customHeight="1">
      <c r="A1" s="73" t="s">
        <v>22</v>
      </c>
      <c r="B1" s="74"/>
      <c r="C1" s="74"/>
      <c r="D1" s="74"/>
      <c r="E1" s="74"/>
      <c r="F1" s="74"/>
      <c r="G1" s="75"/>
      <c r="H1" s="75"/>
      <c r="I1" s="75"/>
      <c r="J1" s="75"/>
      <c r="K1" s="2"/>
      <c r="L1" s="2"/>
      <c r="M1" s="2"/>
      <c r="N1" s="2"/>
      <c r="O1" s="2"/>
      <c r="P1" s="2"/>
      <c r="Q1" s="2"/>
      <c r="R1" s="2"/>
      <c r="S1" s="2"/>
      <c r="T1" s="2"/>
      <c r="U1" s="12"/>
      <c r="V1" s="1"/>
    </row>
    <row r="2" spans="1:22" ht="51.75">
      <c r="A2" s="3" t="s">
        <v>0</v>
      </c>
      <c r="B2" s="76" t="s">
        <v>1</v>
      </c>
      <c r="C2" s="76" t="s">
        <v>13</v>
      </c>
      <c r="D2" s="76" t="s">
        <v>27</v>
      </c>
      <c r="E2" s="76" t="s">
        <v>2</v>
      </c>
      <c r="F2" s="76" t="s">
        <v>24</v>
      </c>
      <c r="G2" s="76" t="s">
        <v>3</v>
      </c>
      <c r="H2" s="76" t="s">
        <v>4</v>
      </c>
      <c r="I2" s="76" t="s">
        <v>5</v>
      </c>
      <c r="J2" s="76" t="s">
        <v>6</v>
      </c>
      <c r="K2" s="76" t="s">
        <v>7</v>
      </c>
      <c r="L2" s="76" t="s">
        <v>14</v>
      </c>
      <c r="M2" s="76" t="s">
        <v>8</v>
      </c>
      <c r="N2" s="76" t="s">
        <v>20</v>
      </c>
      <c r="O2" s="76" t="s">
        <v>15</v>
      </c>
      <c r="P2" s="76" t="s">
        <v>21</v>
      </c>
      <c r="Q2" s="76" t="s">
        <v>26</v>
      </c>
      <c r="R2" s="76" t="s">
        <v>25</v>
      </c>
      <c r="S2" s="77" t="s">
        <v>16</v>
      </c>
      <c r="T2" s="76" t="s">
        <v>19</v>
      </c>
      <c r="U2" s="23" t="s">
        <v>17</v>
      </c>
    </row>
    <row r="3" spans="1:22" ht="15.75" thickBo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</row>
    <row r="4" spans="1:22">
      <c r="A4" s="15" t="s">
        <v>9</v>
      </c>
      <c r="B4" s="70">
        <v>7102</v>
      </c>
      <c r="C4" s="29">
        <v>10931</v>
      </c>
      <c r="D4" s="33">
        <v>15028</v>
      </c>
      <c r="E4" s="18">
        <v>3089</v>
      </c>
      <c r="F4" s="36">
        <v>0</v>
      </c>
      <c r="G4" s="39">
        <v>5631</v>
      </c>
      <c r="H4" s="42">
        <v>5226</v>
      </c>
      <c r="I4" s="70">
        <v>8328</v>
      </c>
      <c r="J4" s="48">
        <v>2169</v>
      </c>
      <c r="K4" s="51">
        <v>1563</v>
      </c>
      <c r="L4" s="54">
        <v>1659</v>
      </c>
      <c r="M4" s="18">
        <v>16569</v>
      </c>
      <c r="N4" s="57">
        <v>2233</v>
      </c>
      <c r="O4" s="59">
        <v>1686</v>
      </c>
      <c r="P4" s="18">
        <v>1547</v>
      </c>
      <c r="Q4" s="18">
        <v>410</v>
      </c>
      <c r="R4" s="62">
        <v>2368</v>
      </c>
      <c r="S4" s="22">
        <f>SUM(B4:R4)</f>
        <v>85539</v>
      </c>
      <c r="T4" s="66">
        <v>14048</v>
      </c>
      <c r="U4" s="25">
        <f>SUM(S4,T4)</f>
        <v>99587</v>
      </c>
    </row>
    <row r="5" spans="1:22">
      <c r="A5" s="16" t="s">
        <v>10</v>
      </c>
      <c r="B5" s="71">
        <v>0</v>
      </c>
      <c r="C5" s="30">
        <v>661</v>
      </c>
      <c r="D5" s="34">
        <v>0</v>
      </c>
      <c r="E5" s="19">
        <v>2040</v>
      </c>
      <c r="F5" s="37">
        <v>0</v>
      </c>
      <c r="G5" s="40">
        <v>755</v>
      </c>
      <c r="H5" s="43">
        <v>0</v>
      </c>
      <c r="I5" s="45">
        <v>0</v>
      </c>
      <c r="J5" s="49">
        <v>0</v>
      </c>
      <c r="K5" s="52">
        <v>0</v>
      </c>
      <c r="L5" s="55">
        <v>0</v>
      </c>
      <c r="M5" s="19">
        <v>34</v>
      </c>
      <c r="N5" s="58">
        <v>46</v>
      </c>
      <c r="O5" s="60">
        <v>4189</v>
      </c>
      <c r="P5" s="19">
        <f>231+3247</f>
        <v>3478</v>
      </c>
      <c r="Q5" s="19">
        <v>1056</v>
      </c>
      <c r="R5" s="63">
        <v>1451</v>
      </c>
      <c r="S5" s="21">
        <f>SUM(B5:R5)</f>
        <v>13710</v>
      </c>
      <c r="T5" s="67">
        <v>6394</v>
      </c>
      <c r="U5" s="26">
        <f>SUM(S5,T5)</f>
        <v>20104</v>
      </c>
    </row>
    <row r="6" spans="1:22">
      <c r="A6" s="16" t="s">
        <v>11</v>
      </c>
      <c r="B6" s="71">
        <v>111</v>
      </c>
      <c r="C6" s="32">
        <v>102</v>
      </c>
      <c r="D6" s="34">
        <v>621</v>
      </c>
      <c r="E6" s="19">
        <v>0</v>
      </c>
      <c r="F6" s="37">
        <v>0</v>
      </c>
      <c r="G6" s="40">
        <v>1776</v>
      </c>
      <c r="H6" s="43">
        <v>188</v>
      </c>
      <c r="I6" s="47">
        <v>609</v>
      </c>
      <c r="J6" s="49">
        <v>895</v>
      </c>
      <c r="K6" s="52">
        <v>225</v>
      </c>
      <c r="L6" s="55">
        <v>555</v>
      </c>
      <c r="M6" s="19">
        <v>3299</v>
      </c>
      <c r="N6" s="58">
        <v>0</v>
      </c>
      <c r="O6" s="60">
        <v>0</v>
      </c>
      <c r="P6" s="19">
        <v>227</v>
      </c>
      <c r="Q6" s="19">
        <v>0</v>
      </c>
      <c r="R6" s="63">
        <v>591</v>
      </c>
      <c r="S6" s="21">
        <f>SUM(B6:R6)</f>
        <v>9199</v>
      </c>
      <c r="T6" s="67">
        <v>371</v>
      </c>
      <c r="U6" s="26">
        <f>SUM(S6,T6)</f>
        <v>9570</v>
      </c>
    </row>
    <row r="7" spans="1:22" ht="15.75" thickBot="1">
      <c r="A7" s="17" t="s">
        <v>12</v>
      </c>
      <c r="B7" s="72">
        <v>7213</v>
      </c>
      <c r="C7" s="31">
        <v>11694</v>
      </c>
      <c r="D7" s="35">
        <v>15649</v>
      </c>
      <c r="E7" s="20">
        <v>5129</v>
      </c>
      <c r="F7" s="38">
        <v>0</v>
      </c>
      <c r="G7" s="41">
        <v>8162</v>
      </c>
      <c r="H7" s="44">
        <v>5414</v>
      </c>
      <c r="I7" s="46">
        <v>8937</v>
      </c>
      <c r="J7" s="50">
        <v>3064</v>
      </c>
      <c r="K7" s="53">
        <v>1788</v>
      </c>
      <c r="L7" s="56">
        <v>2214</v>
      </c>
      <c r="M7" s="20">
        <f>SUM(M4:M6)</f>
        <v>19902</v>
      </c>
      <c r="N7" s="28">
        <v>2279</v>
      </c>
      <c r="O7" s="61">
        <v>5875</v>
      </c>
      <c r="P7" s="20">
        <f>SUM(P4:P6)</f>
        <v>5252</v>
      </c>
      <c r="Q7" s="65">
        <v>1466</v>
      </c>
      <c r="R7" s="64">
        <v>4410</v>
      </c>
      <c r="S7" s="24">
        <f t="shared" ref="S7" si="0">SUM(S4:S6)</f>
        <v>108448</v>
      </c>
      <c r="T7" s="68">
        <v>20813</v>
      </c>
      <c r="U7" s="27">
        <f>SUM(S7,T7)</f>
        <v>129261</v>
      </c>
    </row>
    <row r="8" spans="1:2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9"/>
      <c r="U8" s="10"/>
    </row>
    <row r="9" spans="1:22" ht="21" customHeight="1">
      <c r="D9" s="11" t="s">
        <v>23</v>
      </c>
      <c r="I9" s="13"/>
      <c r="L9" s="11" t="s">
        <v>18</v>
      </c>
    </row>
    <row r="10" spans="1:22" ht="16.5" customHeight="1"/>
    <row r="21" spans="1:1">
      <c r="A21" s="69"/>
    </row>
  </sheetData>
  <mergeCells count="1">
    <mergeCell ref="A1:J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2013-07-23T15:11:09Z</dcterms:modified>
</cp:coreProperties>
</file>